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mee\Desktop\Financial Accounting\Assessment\"/>
    </mc:Choice>
  </mc:AlternateContent>
  <xr:revisionPtr revIDLastSave="0" documentId="8_{C6AD0A36-9597-4127-91E9-BF39D3E11DA1}" xr6:coauthVersionLast="45" xr6:coauthVersionMax="45" xr10:uidLastSave="{00000000-0000-0000-0000-000000000000}"/>
  <bookViews>
    <workbookView xWindow="-110" yWindow="-110" windowWidth="19420" windowHeight="10420" activeTab="1" xr2:uid="{28ABC194-F025-4A09-ADAE-541FEEECBA02}"/>
  </bookViews>
  <sheets>
    <sheet name="Chart of Accounts " sheetId="1" r:id="rId1"/>
    <sheet name="Income Stat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2" l="1"/>
  <c r="C16" i="2"/>
  <c r="C15" i="2"/>
  <c r="C14" i="2"/>
  <c r="C13" i="2"/>
  <c r="C12" i="2"/>
  <c r="C11" i="2"/>
  <c r="C10" i="2"/>
  <c r="C9" i="2"/>
  <c r="A9" i="2" a="1"/>
  <c r="A9" i="2" s="1"/>
  <c r="C7" i="2"/>
  <c r="C6" i="2"/>
  <c r="A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<sst xmlns="http://schemas.openxmlformats.org/spreadsheetml/2006/main" count="67" uniqueCount="40">
  <si>
    <t>Amount ($)</t>
  </si>
  <si>
    <t>INTERNET BANKING BILLPAY TMR REG RENEW</t>
  </si>
  <si>
    <t xml:space="preserve">Date </t>
  </si>
  <si>
    <t xml:space="preserve">Transaction Details </t>
  </si>
  <si>
    <t xml:space="preserve">Category in my chart of account </t>
  </si>
  <si>
    <t>Direct Credit 128594 Coscer Acct PL WAGES</t>
  </si>
  <si>
    <t xml:space="preserve">1-1 Income - salary and wages </t>
  </si>
  <si>
    <t xml:space="preserve">TELSTRA CORP LTD </t>
  </si>
  <si>
    <t>2-1 Telephone Expense (Mobile)</t>
  </si>
  <si>
    <t xml:space="preserve">WOOLWORTHS 2723 INGHAM </t>
  </si>
  <si>
    <t>2-2 General Living Expenses (Food,Fuel)</t>
  </si>
  <si>
    <t xml:space="preserve">LOUS FOOD EMPORIUM </t>
  </si>
  <si>
    <t xml:space="preserve">UNITED FUEL </t>
  </si>
  <si>
    <t xml:space="preserve">SALARY ATLANTA - wages </t>
  </si>
  <si>
    <t xml:space="preserve">BAKEHOUSE ON CENTRAL </t>
  </si>
  <si>
    <t>2-1 telephone Expense (Mobile)</t>
  </si>
  <si>
    <t>INV18787</t>
  </si>
  <si>
    <t xml:space="preserve">2-3 Repairs and Maintenance </t>
  </si>
  <si>
    <t xml:space="preserve">SPOTIFY SYDNEY </t>
  </si>
  <si>
    <t xml:space="preserve">2-4 Subscriptions </t>
  </si>
  <si>
    <t xml:space="preserve">NETFLIX SYDNEY </t>
  </si>
  <si>
    <t xml:space="preserve">2-5 Vehicle Expenses - Registration </t>
  </si>
  <si>
    <t>TARGETC 4442</t>
  </si>
  <si>
    <t xml:space="preserve">2-6 Purchases </t>
  </si>
  <si>
    <t>SP * ILOVE INGHAM</t>
  </si>
  <si>
    <t xml:space="preserve">COLES 442 </t>
  </si>
  <si>
    <t xml:space="preserve">INGHAM PLAZA PHARMACY </t>
  </si>
  <si>
    <t xml:space="preserve">2-7 Medical Expenses </t>
  </si>
  <si>
    <t>My Chart of Accounts</t>
  </si>
  <si>
    <t xml:space="preserve">1 - Revenue </t>
  </si>
  <si>
    <t>2- Expenses</t>
  </si>
  <si>
    <t>2-3 Repairs and Maintenance</t>
  </si>
  <si>
    <t>$</t>
  </si>
  <si>
    <t>INCOME</t>
  </si>
  <si>
    <t>TOTAL EXPENSES</t>
  </si>
  <si>
    <t xml:space="preserve">Aimee Seri </t>
  </si>
  <si>
    <t xml:space="preserve">Income Statement </t>
  </si>
  <si>
    <t xml:space="preserve">For the month ended 30 June 2020 </t>
  </si>
  <si>
    <t xml:space="preserve">TOTAL INCOME </t>
  </si>
  <si>
    <t xml:space="preserve">Profit/Loss for the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</si>
</sst>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;[Black]\(#,##0\)"/>
    <numFmt numFmtId="171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8" xfId="0" applyNumberFormat="1" applyBorder="1"/>
    <xf numFmtId="14" fontId="0" fillId="0" borderId="9" xfId="0" applyNumberFormat="1" applyBorder="1"/>
    <xf numFmtId="14" fontId="0" fillId="0" borderId="7" xfId="0" applyNumberFormat="1" applyBorder="1"/>
    <xf numFmtId="14" fontId="0" fillId="0" borderId="1" xfId="0" applyNumberFormat="1" applyBorder="1"/>
    <xf numFmtId="0" fontId="0" fillId="0" borderId="1" xfId="0" applyBorder="1"/>
    <xf numFmtId="0" fontId="1" fillId="0" borderId="7" xfId="0" applyFont="1" applyBorder="1"/>
    <xf numFmtId="0" fontId="1" fillId="0" borderId="2" xfId="0" applyFont="1" applyBorder="1"/>
    <xf numFmtId="0" fontId="2" fillId="0" borderId="3" xfId="0" applyFont="1" applyBorder="1"/>
    <xf numFmtId="16" fontId="3" fillId="0" borderId="3" xfId="0" applyNumberFormat="1" applyFont="1" applyBorder="1"/>
    <xf numFmtId="0" fontId="3" fillId="0" borderId="3" xfId="0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6" xfId="0" applyFont="1" applyBorder="1"/>
    <xf numFmtId="170" fontId="0" fillId="0" borderId="2" xfId="0" applyNumberFormat="1" applyBorder="1"/>
    <xf numFmtId="170" fontId="0" fillId="0" borderId="10" xfId="0" applyNumberFormat="1" applyBorder="1"/>
    <xf numFmtId="170" fontId="0" fillId="0" borderId="0" xfId="0" applyNumberFormat="1" applyBorder="1"/>
    <xf numFmtId="170" fontId="0" fillId="0" borderId="5" xfId="0" applyNumberFormat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1" fontId="0" fillId="0" borderId="0" xfId="0" applyNumberFormat="1"/>
    <xf numFmtId="171" fontId="0" fillId="0" borderId="5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2A62-1DA1-4736-8525-B302D1354AAA}">
  <dimension ref="B1:G26"/>
  <sheetViews>
    <sheetView topLeftCell="A7" zoomScaleNormal="100" workbookViewId="0">
      <selection activeCell="A12" sqref="A12"/>
    </sheetView>
  </sheetViews>
  <sheetFormatPr defaultRowHeight="14.5" x14ac:dyDescent="0.35"/>
  <cols>
    <col min="2" max="2" width="12.453125" customWidth="1"/>
    <col min="3" max="3" width="10.26953125" customWidth="1"/>
    <col min="4" max="4" width="39.36328125" bestFit="1" customWidth="1"/>
    <col min="5" max="5" width="34.08984375" bestFit="1" customWidth="1"/>
    <col min="7" max="7" width="34.08984375" bestFit="1" customWidth="1"/>
  </cols>
  <sheetData>
    <row r="1" spans="2:7" x14ac:dyDescent="0.35">
      <c r="B1" s="23"/>
    </row>
    <row r="3" spans="2:7" ht="15" thickBot="1" x14ac:dyDescent="0.4"/>
    <row r="4" spans="2:7" ht="15" thickBot="1" x14ac:dyDescent="0.4">
      <c r="B4" s="11" t="s">
        <v>2</v>
      </c>
      <c r="C4" s="12" t="s">
        <v>0</v>
      </c>
      <c r="D4" s="11" t="s">
        <v>3</v>
      </c>
      <c r="E4" s="13" t="s">
        <v>4</v>
      </c>
      <c r="G4" s="24" t="s">
        <v>28</v>
      </c>
    </row>
    <row r="5" spans="2:7" ht="15" thickBot="1" x14ac:dyDescent="0.4">
      <c r="B5" s="8">
        <v>43984</v>
      </c>
      <c r="C5" s="1">
        <v>361.72</v>
      </c>
      <c r="D5" s="3" t="s">
        <v>5</v>
      </c>
      <c r="E5" s="14" t="s">
        <v>6</v>
      </c>
      <c r="G5" s="23" t="s">
        <v>29</v>
      </c>
    </row>
    <row r="6" spans="2:7" ht="15" thickBot="1" x14ac:dyDescent="0.4">
      <c r="B6" s="8">
        <v>43986</v>
      </c>
      <c r="C6" s="19">
        <v>-40</v>
      </c>
      <c r="D6" s="3" t="s">
        <v>7</v>
      </c>
      <c r="E6" s="15" t="s">
        <v>8</v>
      </c>
      <c r="G6" t="s">
        <v>6</v>
      </c>
    </row>
    <row r="7" spans="2:7" ht="15" thickBot="1" x14ac:dyDescent="0.4">
      <c r="B7" s="8">
        <v>43987</v>
      </c>
      <c r="C7" s="19">
        <v>-100</v>
      </c>
      <c r="D7" s="3" t="s">
        <v>9</v>
      </c>
      <c r="E7" s="15" t="s">
        <v>10</v>
      </c>
    </row>
    <row r="8" spans="2:7" ht="15" thickBot="1" x14ac:dyDescent="0.4">
      <c r="B8" s="8">
        <v>43989</v>
      </c>
      <c r="C8" s="19">
        <v>-20</v>
      </c>
      <c r="D8" s="3" t="s">
        <v>11</v>
      </c>
      <c r="E8" s="15" t="s">
        <v>10</v>
      </c>
      <c r="G8" s="23" t="s">
        <v>30</v>
      </c>
    </row>
    <row r="9" spans="2:7" ht="15" thickBot="1" x14ac:dyDescent="0.4">
      <c r="B9" s="8">
        <v>43992</v>
      </c>
      <c r="C9" s="19">
        <v>-30.2</v>
      </c>
      <c r="D9" s="3" t="s">
        <v>12</v>
      </c>
      <c r="E9" s="15" t="s">
        <v>10</v>
      </c>
      <c r="G9" t="s">
        <v>8</v>
      </c>
    </row>
    <row r="10" spans="2:7" ht="15" thickBot="1" x14ac:dyDescent="0.4">
      <c r="B10" s="8">
        <v>43993</v>
      </c>
      <c r="C10" s="19">
        <v>1066</v>
      </c>
      <c r="D10" s="3" t="s">
        <v>13</v>
      </c>
      <c r="E10" s="15" t="s">
        <v>6</v>
      </c>
      <c r="G10" t="s">
        <v>10</v>
      </c>
    </row>
    <row r="11" spans="2:7" ht="15" thickBot="1" x14ac:dyDescent="0.4">
      <c r="B11" s="8">
        <v>43994</v>
      </c>
      <c r="C11" s="19">
        <v>981.97</v>
      </c>
      <c r="D11" s="3" t="s">
        <v>13</v>
      </c>
      <c r="E11" s="15" t="s">
        <v>6</v>
      </c>
      <c r="G11" t="s">
        <v>31</v>
      </c>
    </row>
    <row r="12" spans="2:7" ht="15" thickBot="1" x14ac:dyDescent="0.4">
      <c r="B12" s="8">
        <v>43998</v>
      </c>
      <c r="C12" s="19">
        <v>-30</v>
      </c>
      <c r="D12" s="3" t="s">
        <v>9</v>
      </c>
      <c r="E12" s="15" t="s">
        <v>10</v>
      </c>
      <c r="G12" t="s">
        <v>19</v>
      </c>
    </row>
    <row r="13" spans="2:7" ht="15" thickBot="1" x14ac:dyDescent="0.4">
      <c r="B13" s="9">
        <v>44000</v>
      </c>
      <c r="C13" s="20">
        <v>-20</v>
      </c>
      <c r="D13" s="10" t="s">
        <v>14</v>
      </c>
      <c r="E13" s="16" t="s">
        <v>10</v>
      </c>
      <c r="G13" t="s">
        <v>21</v>
      </c>
    </row>
    <row r="14" spans="2:7" ht="15" thickBot="1" x14ac:dyDescent="0.4">
      <c r="B14" s="9">
        <v>44004</v>
      </c>
      <c r="C14" s="20">
        <v>845.74</v>
      </c>
      <c r="D14" s="10" t="s">
        <v>5</v>
      </c>
      <c r="E14" s="16" t="s">
        <v>6</v>
      </c>
      <c r="G14" t="s">
        <v>23</v>
      </c>
    </row>
    <row r="15" spans="2:7" ht="15" thickBot="1" x14ac:dyDescent="0.4">
      <c r="B15" s="9">
        <v>44005</v>
      </c>
      <c r="C15" s="20">
        <v>-40</v>
      </c>
      <c r="D15" s="10" t="s">
        <v>7</v>
      </c>
      <c r="E15" s="16" t="s">
        <v>15</v>
      </c>
      <c r="G15" t="s">
        <v>27</v>
      </c>
    </row>
    <row r="16" spans="2:7" ht="15" thickBot="1" x14ac:dyDescent="0.4">
      <c r="B16" s="6">
        <v>44007</v>
      </c>
      <c r="C16" s="21">
        <v>-435</v>
      </c>
      <c r="D16" s="4" t="s">
        <v>16</v>
      </c>
      <c r="E16" s="17" t="s">
        <v>17</v>
      </c>
    </row>
    <row r="17" spans="2:7" ht="15" thickBot="1" x14ac:dyDescent="0.4">
      <c r="B17" s="9">
        <v>44007</v>
      </c>
      <c r="C17" s="20">
        <v>-5.99</v>
      </c>
      <c r="D17" s="10" t="s">
        <v>18</v>
      </c>
      <c r="E17" s="16" t="s">
        <v>19</v>
      </c>
      <c r="G17" s="23"/>
    </row>
    <row r="18" spans="2:7" ht="15" thickBot="1" x14ac:dyDescent="0.4">
      <c r="B18" s="9">
        <v>44007</v>
      </c>
      <c r="C18" s="20">
        <v>-11</v>
      </c>
      <c r="D18" s="10" t="s">
        <v>20</v>
      </c>
      <c r="E18" s="16" t="s">
        <v>19</v>
      </c>
    </row>
    <row r="19" spans="2:7" ht="15" thickBot="1" x14ac:dyDescent="0.4">
      <c r="B19" s="9">
        <v>44007</v>
      </c>
      <c r="C19" s="20">
        <v>-17.8</v>
      </c>
      <c r="D19" s="10" t="s">
        <v>9</v>
      </c>
      <c r="E19" s="16" t="s">
        <v>10</v>
      </c>
    </row>
    <row r="20" spans="2:7" ht="15" thickBot="1" x14ac:dyDescent="0.4">
      <c r="B20" s="7">
        <v>44008</v>
      </c>
      <c r="C20" s="22">
        <v>-381</v>
      </c>
      <c r="D20" s="5" t="s">
        <v>1</v>
      </c>
      <c r="E20" s="18" t="s">
        <v>21</v>
      </c>
    </row>
    <row r="21" spans="2:7" ht="15" thickBot="1" x14ac:dyDescent="0.4">
      <c r="B21" s="7">
        <v>44009</v>
      </c>
      <c r="C21" s="22">
        <v>-20</v>
      </c>
      <c r="D21" s="5" t="s">
        <v>22</v>
      </c>
      <c r="E21" s="18" t="s">
        <v>23</v>
      </c>
    </row>
    <row r="22" spans="2:7" ht="15" thickBot="1" x14ac:dyDescent="0.4">
      <c r="B22" s="7">
        <v>44009</v>
      </c>
      <c r="C22" s="22">
        <v>-69.95</v>
      </c>
      <c r="D22" s="5" t="s">
        <v>24</v>
      </c>
      <c r="E22" s="18" t="s">
        <v>23</v>
      </c>
    </row>
    <row r="23" spans="2:7" ht="15" thickBot="1" x14ac:dyDescent="0.4">
      <c r="B23" s="7">
        <v>44012</v>
      </c>
      <c r="C23" s="22">
        <v>-19.190000000000001</v>
      </c>
      <c r="D23" s="5" t="s">
        <v>25</v>
      </c>
      <c r="E23" s="18" t="s">
        <v>10</v>
      </c>
    </row>
    <row r="24" spans="2:7" ht="15" thickBot="1" x14ac:dyDescent="0.4">
      <c r="B24" s="7">
        <v>44012</v>
      </c>
      <c r="C24" s="22">
        <v>-50</v>
      </c>
      <c r="D24" s="5" t="s">
        <v>12</v>
      </c>
      <c r="E24" s="18" t="s">
        <v>10</v>
      </c>
    </row>
    <row r="25" spans="2:7" ht="15" thickBot="1" x14ac:dyDescent="0.4">
      <c r="B25" s="7">
        <v>44742</v>
      </c>
      <c r="C25" s="22">
        <v>856</v>
      </c>
      <c r="D25" s="5" t="s">
        <v>5</v>
      </c>
      <c r="E25" s="18" t="s">
        <v>6</v>
      </c>
    </row>
    <row r="26" spans="2:7" ht="15" thickBot="1" x14ac:dyDescent="0.4">
      <c r="B26" s="7">
        <v>44012</v>
      </c>
      <c r="C26" s="22">
        <v>-20</v>
      </c>
      <c r="D26" s="5" t="s">
        <v>26</v>
      </c>
      <c r="E26" s="18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6314-FCEF-436E-B69D-21939685138B}">
  <dimension ref="A1:D18"/>
  <sheetViews>
    <sheetView tabSelected="1" workbookViewId="0">
      <selection activeCell="F13" sqref="F13"/>
    </sheetView>
  </sheetViews>
  <sheetFormatPr defaultRowHeight="14.5" x14ac:dyDescent="0.35"/>
  <cols>
    <col min="1" max="1" width="34.08984375" bestFit="1" customWidth="1"/>
    <col min="2" max="2" width="8.7265625" customWidth="1"/>
    <col min="3" max="3" width="9.453125" bestFit="1" customWidth="1"/>
  </cols>
  <sheetData>
    <row r="1" spans="1:4" x14ac:dyDescent="0.35">
      <c r="A1" s="29" t="s">
        <v>35</v>
      </c>
      <c r="B1" s="29"/>
      <c r="C1" s="29"/>
      <c r="D1" s="29"/>
    </row>
    <row r="2" spans="1:4" x14ac:dyDescent="0.35">
      <c r="A2" s="29" t="s">
        <v>36</v>
      </c>
      <c r="B2" s="29"/>
      <c r="C2" s="29"/>
      <c r="D2" s="29"/>
    </row>
    <row r="3" spans="1:4" x14ac:dyDescent="0.35">
      <c r="A3" s="29" t="s">
        <v>37</v>
      </c>
      <c r="B3" s="29"/>
      <c r="C3" s="29"/>
      <c r="D3" s="29"/>
    </row>
    <row r="4" spans="1:4" x14ac:dyDescent="0.35">
      <c r="A4" s="25"/>
      <c r="B4" s="25"/>
      <c r="C4" s="25"/>
      <c r="D4" s="25"/>
    </row>
    <row r="5" spans="1:4" x14ac:dyDescent="0.35">
      <c r="A5" s="23" t="s">
        <v>33</v>
      </c>
      <c r="C5" s="26" t="s">
        <v>32</v>
      </c>
    </row>
    <row r="6" spans="1:4" ht="15" thickBot="1" x14ac:dyDescent="0.4">
      <c r="A6" t="str">
        <f>'Chart of Accounts '!G6</f>
        <v xml:space="preserve">1-1 Income - salary and wages </v>
      </c>
      <c r="C6" s="28">
        <f>'Chart of Accounts '!C5+'Chart of Accounts '!C10+'Chart of Accounts '!C11+'Chart of Accounts '!C25</f>
        <v>3265.69</v>
      </c>
      <c r="D6" s="2"/>
    </row>
    <row r="7" spans="1:4" x14ac:dyDescent="0.35">
      <c r="A7" s="23" t="s">
        <v>38</v>
      </c>
      <c r="C7" s="27">
        <f>C6</f>
        <v>3265.69</v>
      </c>
    </row>
    <row r="9" spans="1:4" x14ac:dyDescent="0.35">
      <c r="A9" t="str" cm="1">
        <f t="array" ref="A9:A15">'Chart of Accounts '!G9:G15</f>
        <v>2-1 Telephone Expense (Mobile)</v>
      </c>
      <c r="C9" s="27">
        <f>'Chart of Accounts '!C6+'Chart of Accounts '!C15</f>
        <v>-80</v>
      </c>
    </row>
    <row r="10" spans="1:4" x14ac:dyDescent="0.35">
      <c r="A10" t="str">
        <v>2-2 General Living Expenses (Food,Fuel)</v>
      </c>
      <c r="C10" s="27">
        <f>'Chart of Accounts '!C7+'Chart of Accounts '!C8+'Chart of Accounts '!C9+'Chart of Accounts '!C12+'Chart of Accounts '!C13+'Chart of Accounts '!C19+'Chart of Accounts '!C23+'Chart of Accounts '!C24</f>
        <v>-287.19</v>
      </c>
    </row>
    <row r="11" spans="1:4" x14ac:dyDescent="0.35">
      <c r="A11" t="str">
        <v>2-3 Repairs and Maintenance</v>
      </c>
      <c r="C11" s="27">
        <f>'Chart of Accounts '!C16</f>
        <v>-435</v>
      </c>
    </row>
    <row r="12" spans="1:4" x14ac:dyDescent="0.35">
      <c r="A12" t="str">
        <v xml:space="preserve">2-4 Subscriptions </v>
      </c>
      <c r="C12" s="27">
        <f>'Chart of Accounts '!C17+'Chart of Accounts '!C18</f>
        <v>-16.990000000000002</v>
      </c>
    </row>
    <row r="13" spans="1:4" x14ac:dyDescent="0.35">
      <c r="A13" t="str">
        <v xml:space="preserve">2-5 Vehicle Expenses - Registration </v>
      </c>
      <c r="C13" s="27">
        <f>'Chart of Accounts '!C20</f>
        <v>-381</v>
      </c>
    </row>
    <row r="14" spans="1:4" x14ac:dyDescent="0.35">
      <c r="A14" t="str">
        <v xml:space="preserve">2-6 Purchases </v>
      </c>
      <c r="C14" s="27">
        <f>'Chart of Accounts '!C21+'Chart of Accounts '!C22</f>
        <v>-89.95</v>
      </c>
    </row>
    <row r="15" spans="1:4" ht="15" thickBot="1" x14ac:dyDescent="0.4">
      <c r="A15" t="str">
        <v xml:space="preserve">2-7 Medical Expenses </v>
      </c>
      <c r="C15" s="28">
        <f>'Chart of Accounts '!C26</f>
        <v>-20</v>
      </c>
      <c r="D15" s="2"/>
    </row>
    <row r="16" spans="1:4" x14ac:dyDescent="0.35">
      <c r="A16" s="23" t="s">
        <v>34</v>
      </c>
      <c r="C16" s="27">
        <f>SUM(C9:C15)</f>
        <v>-1310.1300000000001</v>
      </c>
    </row>
    <row r="18" spans="1:3" x14ac:dyDescent="0.35">
      <c r="A18" s="23" t="s">
        <v>39</v>
      </c>
      <c r="C18" s="27">
        <f>C7+C16</f>
        <v>1955.56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 of Accounts </vt:lpstr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</dc:creator>
  <cp:lastModifiedBy>aimee</cp:lastModifiedBy>
  <dcterms:created xsi:type="dcterms:W3CDTF">2020-08-13T23:46:24Z</dcterms:created>
  <dcterms:modified xsi:type="dcterms:W3CDTF">2020-08-14T00:51:34Z</dcterms:modified>
</cp:coreProperties>
</file>